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STADOS FINANCIEROS LCG Y LDF COBAEM 4o TRIMESTRE 2020\INFORMACIÓN CONTABLE DIC  2020\"/>
    </mc:Choice>
  </mc:AlternateContent>
  <bookViews>
    <workbookView xWindow="0" yWindow="0" windowWidth="20460" windowHeight="8670"/>
  </bookViews>
  <sheets>
    <sheet name="ANAL. DEL ACTIVO 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3" i="1" s="1"/>
  <c r="D28" i="1" l="1"/>
  <c r="C28" i="1"/>
  <c r="B28" i="1"/>
  <c r="E22" i="1"/>
  <c r="F22" i="1" s="1"/>
  <c r="E21" i="1"/>
  <c r="D18" i="1"/>
  <c r="D30" i="1" s="1"/>
  <c r="C18" i="1"/>
  <c r="B18" i="1"/>
  <c r="E15" i="1"/>
  <c r="F15" i="1" s="1"/>
  <c r="E12" i="1"/>
  <c r="F12" i="1" s="1"/>
  <c r="E11" i="1"/>
  <c r="E18" i="1" s="1"/>
  <c r="C30" i="1" l="1"/>
  <c r="B30" i="1"/>
  <c r="E28" i="1"/>
  <c r="E30" i="1" s="1"/>
  <c r="F21" i="1"/>
  <c r="F28" i="1" s="1"/>
  <c r="F11" i="1"/>
  <c r="F18" i="1" s="1"/>
  <c r="F30" i="1" l="1"/>
</calcChain>
</file>

<file path=xl/sharedStrings.xml><?xml version="1.0" encoding="utf-8"?>
<sst xmlns="http://schemas.openxmlformats.org/spreadsheetml/2006/main" count="44" uniqueCount="43">
  <si>
    <t>COLEGIO DE BACHILLERES DEL ESTADO DE MICHOACÁN</t>
  </si>
  <si>
    <t xml:space="preserve">ESTADO ANALÍTICO DEL ACTIVO </t>
  </si>
  <si>
    <t>AL 31 DE DICIEMBRE  DEL 2020</t>
  </si>
  <si>
    <t>CONCEPTO</t>
  </si>
  <si>
    <t>SALDO INICIAL</t>
  </si>
  <si>
    <t xml:space="preserve">CARGOS DEL </t>
  </si>
  <si>
    <t>ABONOS DEL</t>
  </si>
  <si>
    <t>SALDO</t>
  </si>
  <si>
    <t>VARIACIÓN DEL</t>
  </si>
  <si>
    <t>PERIODO</t>
  </si>
  <si>
    <t xml:space="preserve"> PERIODO</t>
  </si>
  <si>
    <t>FINAL</t>
  </si>
  <si>
    <t>ACTIVO</t>
  </si>
  <si>
    <t xml:space="preserve">   ACTIVO CIRCULANTE</t>
  </si>
  <si>
    <t>EFECTIVO Y EQUIVALENTE DE EFECTIVO</t>
  </si>
  <si>
    <t>EFECTIVO O EQUIVALENTE DE EFECTIVO A RECIBIR</t>
  </si>
  <si>
    <t>DERECHOS A RECIBIR BIENES Y SERVICIOS</t>
  </si>
  <si>
    <t>INVENTARIOS</t>
  </si>
  <si>
    <t>ALMACENES</t>
  </si>
  <si>
    <t>ESTIMACIÓN POR PÉRDIDA O DETERIORO DE ACTIVOS CIRCULANTES</t>
  </si>
  <si>
    <t>OTROS ACTIVOS CIRCULANTES</t>
  </si>
  <si>
    <t>TOTAL ACTIVO CIRCULANTE</t>
  </si>
  <si>
    <t xml:space="preserve">   ACTIVO  NO CIRCULANTE</t>
  </si>
  <si>
    <t>EFECTIVO O EQUIVALENTE DE EFECTIVO A RECIBIR  A LARGO PLAZO</t>
  </si>
  <si>
    <t>BIENES INMUEBLES, INFRAESTRUCTURA Y CONSTRUCCIONES EN PROCESO</t>
  </si>
  <si>
    <t>BIENES MUEBLES</t>
  </si>
  <si>
    <t>DEPRECIACIÓN, DETERIORO Y AMORTIZACIÓN ACUMULADA DE BIENES</t>
  </si>
  <si>
    <t>ACTIVOS INTANGIBLES</t>
  </si>
  <si>
    <t>ACTIVOS DIFERIDOS</t>
  </si>
  <si>
    <t>ESTIMACIÓN POR PÉRDIDA O DETERIORO DE ACTIVOS NO CIRCULANTES</t>
  </si>
  <si>
    <t>OTROS ACTIVOS NO CIRCULANTES</t>
  </si>
  <si>
    <t>TOTAL ACTIVO NO CIRCULANTE</t>
  </si>
  <si>
    <t>TOTAL ACTIVO</t>
  </si>
  <si>
    <t>"BAJO PROTESTA DE DECIR VERDAD DECLARAMOS QUE LOS ESTADOS FINANCIEROS Y SUS NOTAS, SON RAZONABLEMENTE CORRECTOS Y SON RESPONSABILIDAD DEL EMISOR"</t>
  </si>
  <si>
    <t xml:space="preserve">                                                              ELABORÓ</t>
  </si>
  <si>
    <t xml:space="preserve">                            REVISÓ</t>
  </si>
  <si>
    <t xml:space="preserve">                                                 AUTORIZÓ</t>
  </si>
  <si>
    <t xml:space="preserve">                                        C.P. MYRIAM IVONE YAÑEZ PÉREZ</t>
  </si>
  <si>
    <t>MTRO. HÉCTOR ANTONIO JAIME HEREDIA</t>
  </si>
  <si>
    <t xml:space="preserve">                               ING. GASPAR ROMERO CAMPOS</t>
  </si>
  <si>
    <t xml:space="preserve">                                          JEFA DEL DPTO. DE TESORERÍA</t>
  </si>
  <si>
    <t xml:space="preserve">      DELEGADO ADMINISTRATIVO</t>
  </si>
  <si>
    <t xml:space="preserve">                                         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</si>
</sst>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 Unicode MS"/>
      <family val="2"/>
    </font>
    <font>
      <sz val="8"/>
      <color theme="1"/>
      <name val="Arial Unicode MS"/>
      <family val="2"/>
    </font>
    <font>
      <b/>
      <sz val="7"/>
      <color theme="1"/>
      <name val="Arial Narrow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/>
    <xf numFmtId="0" fontId="3" fillId="0" borderId="2" xfId="0" applyFont="1" applyBorder="1" applyAlignment="1"/>
    <xf numFmtId="0" fontId="0" fillId="0" borderId="3" xfId="0" applyBorder="1"/>
    <xf numFmtId="0" fontId="3" fillId="0" borderId="7" xfId="0" applyFont="1" applyBorder="1" applyAlignment="1">
      <alignment horizontal="center"/>
    </xf>
    <xf numFmtId="0" fontId="0" fillId="0" borderId="2" xfId="0" applyBorder="1"/>
    <xf numFmtId="0" fontId="5" fillId="2" borderId="9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6" fillId="0" borderId="11" xfId="0" applyFont="1" applyBorder="1" applyAlignment="1">
      <alignment horizontal="left"/>
    </xf>
    <xf numFmtId="43" fontId="2" fillId="0" borderId="11" xfId="1" applyFont="1" applyBorder="1"/>
    <xf numFmtId="43" fontId="0" fillId="0" borderId="11" xfId="1" applyFont="1" applyBorder="1"/>
    <xf numFmtId="43" fontId="0" fillId="0" borderId="4" xfId="1" applyFont="1" applyBorder="1"/>
    <xf numFmtId="0" fontId="7" fillId="0" borderId="11" xfId="0" applyFont="1" applyBorder="1" applyAlignment="1">
      <alignment horizontal="left"/>
    </xf>
    <xf numFmtId="0" fontId="8" fillId="0" borderId="11" xfId="0" applyFont="1" applyBorder="1"/>
    <xf numFmtId="43" fontId="0" fillId="0" borderId="11" xfId="1" applyFont="1" applyFill="1" applyBorder="1"/>
    <xf numFmtId="43" fontId="0" fillId="0" borderId="4" xfId="1" applyFont="1" applyFill="1" applyBorder="1"/>
    <xf numFmtId="0" fontId="0" fillId="0" borderId="0" xfId="0" applyBorder="1"/>
    <xf numFmtId="43" fontId="0" fillId="0" borderId="0" xfId="0" applyNumberFormat="1"/>
    <xf numFmtId="43" fontId="0" fillId="0" borderId="4" xfId="0" applyNumberFormat="1" applyBorder="1"/>
    <xf numFmtId="0" fontId="0" fillId="0" borderId="4" xfId="0" applyBorder="1"/>
    <xf numFmtId="0" fontId="7" fillId="0" borderId="11" xfId="0" applyFont="1" applyBorder="1" applyAlignment="1">
      <alignment horizontal="right"/>
    </xf>
    <xf numFmtId="43" fontId="2" fillId="0" borderId="4" xfId="1" applyFont="1" applyBorder="1"/>
    <xf numFmtId="0" fontId="7" fillId="0" borderId="11" xfId="0" applyFont="1" applyBorder="1"/>
    <xf numFmtId="0" fontId="8" fillId="0" borderId="11" xfId="0" applyFont="1" applyBorder="1" applyAlignment="1">
      <alignment horizontal="left"/>
    </xf>
    <xf numFmtId="43" fontId="0" fillId="0" borderId="0" xfId="1" applyFont="1" applyFill="1" applyBorder="1"/>
    <xf numFmtId="0" fontId="5" fillId="0" borderId="10" xfId="0" applyFont="1" applyBorder="1" applyAlignment="1">
      <alignment horizontal="right"/>
    </xf>
    <xf numFmtId="43" fontId="2" fillId="0" borderId="10" xfId="1" applyFont="1" applyBorder="1"/>
    <xf numFmtId="43" fontId="2" fillId="0" borderId="6" xfId="1" applyFont="1" applyBorder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3" fontId="0" fillId="3" borderId="11" xfId="1" applyFont="1" applyFill="1" applyBorder="1"/>
    <xf numFmtId="43" fontId="0" fillId="3" borderId="4" xfId="1" applyFont="1" applyFill="1" applyBorder="1"/>
    <xf numFmtId="0" fontId="10" fillId="0" borderId="0" xfId="0" applyFont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60960</xdr:rowOff>
    </xdr:from>
    <xdr:to>
      <xdr:col>0</xdr:col>
      <xdr:colOff>2230915</xdr:colOff>
      <xdr:row>4</xdr:row>
      <xdr:rowOff>99060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960"/>
          <a:ext cx="2230915" cy="762000"/>
        </a:xfrm>
        <a:prstGeom prst="rect">
          <a:avLst/>
        </a:prstGeom>
      </xdr:spPr>
    </xdr:pic>
    <xdr:clientData/>
  </xdr:twoCellAnchor>
  <xdr:twoCellAnchor>
    <xdr:from>
      <xdr:col>0</xdr:col>
      <xdr:colOff>653459</xdr:colOff>
      <xdr:row>38</xdr:row>
      <xdr:rowOff>18362</xdr:rowOff>
    </xdr:from>
    <xdr:to>
      <xdr:col>0</xdr:col>
      <xdr:colOff>2992916</xdr:colOff>
      <xdr:row>38</xdr:row>
      <xdr:rowOff>22152</xdr:rowOff>
    </xdr:to>
    <xdr:cxnSp macro="">
      <xdr:nvCxnSpPr>
        <xdr:cNvPr id="4" name="3 Conector recto"/>
        <xdr:cNvCxnSpPr/>
      </xdr:nvCxnSpPr>
      <xdr:spPr>
        <a:xfrm flipV="1">
          <a:off x="653459" y="6807693"/>
          <a:ext cx="2339457" cy="379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509477</xdr:colOff>
      <xdr:row>38</xdr:row>
      <xdr:rowOff>9181</xdr:rowOff>
    </xdr:from>
    <xdr:to>
      <xdr:col>5</xdr:col>
      <xdr:colOff>367232</xdr:colOff>
      <xdr:row>38</xdr:row>
      <xdr:rowOff>22152</xdr:rowOff>
    </xdr:to>
    <xdr:cxnSp macro="">
      <xdr:nvCxnSpPr>
        <xdr:cNvPr id="5" name="4 Conector recto"/>
        <xdr:cNvCxnSpPr/>
      </xdr:nvCxnSpPr>
      <xdr:spPr>
        <a:xfrm flipV="1">
          <a:off x="6911163" y="6798512"/>
          <a:ext cx="2239005" cy="1297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3843227</xdr:colOff>
      <xdr:row>38</xdr:row>
      <xdr:rowOff>17721</xdr:rowOff>
    </xdr:from>
    <xdr:to>
      <xdr:col>3</xdr:col>
      <xdr:colOff>17720</xdr:colOff>
      <xdr:row>38</xdr:row>
      <xdr:rowOff>55378</xdr:rowOff>
    </xdr:to>
    <xdr:cxnSp macro="">
      <xdr:nvCxnSpPr>
        <xdr:cNvPr id="6" name="5 Conector recto"/>
        <xdr:cNvCxnSpPr/>
      </xdr:nvCxnSpPr>
      <xdr:spPr>
        <a:xfrm flipV="1">
          <a:off x="3843227" y="6807052"/>
          <a:ext cx="2576179" cy="3765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143983</xdr:colOff>
      <xdr:row>0</xdr:row>
      <xdr:rowOff>44303</xdr:rowOff>
    </xdr:from>
    <xdr:to>
      <xdr:col>5</xdr:col>
      <xdr:colOff>897122</xdr:colOff>
      <xdr:row>4</xdr:row>
      <xdr:rowOff>112706</xdr:rowOff>
    </xdr:to>
    <xdr:pic>
      <xdr:nvPicPr>
        <xdr:cNvPr id="8" name="10 Imagen" descr="http://www.cobamich.edu.mx/images/img004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1105" y="44303"/>
          <a:ext cx="753139" cy="777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topLeftCell="A16" zoomScale="86" zoomScaleNormal="86" workbookViewId="0">
      <selection activeCell="L11" sqref="L11"/>
    </sheetView>
  </sheetViews>
  <sheetFormatPr baseColWidth="10" defaultRowHeight="15" x14ac:dyDescent="0.25"/>
  <cols>
    <col min="1" max="1" width="60.42578125" customWidth="1"/>
    <col min="2" max="2" width="17" customWidth="1"/>
    <col min="3" max="3" width="18.5703125" customWidth="1"/>
    <col min="4" max="4" width="19" customWidth="1"/>
    <col min="5" max="5" width="16.7109375" customWidth="1"/>
    <col min="6" max="6" width="16.42578125" customWidth="1"/>
    <col min="7" max="7" width="14.7109375" bestFit="1" customWidth="1"/>
  </cols>
  <sheetData>
    <row r="1" spans="1:8" ht="14.45" customHeight="1" x14ac:dyDescent="0.25">
      <c r="A1" s="1"/>
      <c r="B1" s="2"/>
      <c r="C1" s="2"/>
      <c r="D1" s="2"/>
      <c r="E1" s="2"/>
      <c r="F1" s="3"/>
    </row>
    <row r="2" spans="1:8" ht="14.45" customHeight="1" x14ac:dyDescent="0.25">
      <c r="A2" s="35" t="s">
        <v>0</v>
      </c>
      <c r="B2" s="36"/>
      <c r="C2" s="36"/>
      <c r="D2" s="36"/>
      <c r="E2" s="36"/>
      <c r="F2" s="37"/>
    </row>
    <row r="3" spans="1:8" ht="14.45" customHeight="1" x14ac:dyDescent="0.25">
      <c r="A3" s="35" t="s">
        <v>1</v>
      </c>
      <c r="B3" s="36"/>
      <c r="C3" s="36"/>
      <c r="D3" s="36"/>
      <c r="E3" s="36"/>
      <c r="F3" s="37"/>
    </row>
    <row r="4" spans="1:8" ht="14.45" customHeight="1" x14ac:dyDescent="0.25">
      <c r="A4" s="35" t="s">
        <v>2</v>
      </c>
      <c r="B4" s="36"/>
      <c r="C4" s="36"/>
      <c r="D4" s="36"/>
      <c r="E4" s="36"/>
      <c r="F4" s="37"/>
    </row>
    <row r="5" spans="1:8" ht="14.45" customHeight="1" x14ac:dyDescent="0.25">
      <c r="A5" s="38"/>
      <c r="B5" s="39"/>
      <c r="C5" s="39"/>
      <c r="D5" s="39"/>
      <c r="E5" s="39"/>
      <c r="F5" s="40"/>
    </row>
    <row r="6" spans="1:8" ht="14.45" customHeight="1" x14ac:dyDescent="0.25">
      <c r="A6" s="4"/>
      <c r="B6" s="4"/>
      <c r="C6" s="4"/>
      <c r="D6" s="4"/>
      <c r="E6" s="4"/>
      <c r="F6" s="5"/>
    </row>
    <row r="7" spans="1:8" x14ac:dyDescent="0.25">
      <c r="A7" s="41" t="s">
        <v>3</v>
      </c>
      <c r="B7" s="41" t="s">
        <v>4</v>
      </c>
      <c r="C7" s="6" t="s">
        <v>5</v>
      </c>
      <c r="D7" s="6" t="s">
        <v>6</v>
      </c>
      <c r="E7" s="7" t="s">
        <v>7</v>
      </c>
      <c r="F7" s="6" t="s">
        <v>8</v>
      </c>
    </row>
    <row r="8" spans="1:8" x14ac:dyDescent="0.25">
      <c r="A8" s="42"/>
      <c r="B8" s="42"/>
      <c r="C8" s="8" t="s">
        <v>9</v>
      </c>
      <c r="D8" s="8" t="s">
        <v>10</v>
      </c>
      <c r="E8" s="9" t="s">
        <v>11</v>
      </c>
      <c r="F8" s="8" t="s">
        <v>9</v>
      </c>
    </row>
    <row r="9" spans="1:8" x14ac:dyDescent="0.25">
      <c r="A9" s="10" t="s">
        <v>12</v>
      </c>
      <c r="B9" s="11"/>
      <c r="C9" s="12"/>
      <c r="D9" s="12"/>
      <c r="E9" s="13"/>
      <c r="F9" s="12"/>
    </row>
    <row r="10" spans="1:8" ht="14.45" customHeight="1" x14ac:dyDescent="0.25">
      <c r="A10" s="14" t="s">
        <v>13</v>
      </c>
      <c r="B10" s="12"/>
      <c r="C10" s="12"/>
      <c r="D10" s="12"/>
      <c r="E10" s="13"/>
      <c r="F10" s="12"/>
    </row>
    <row r="11" spans="1:8" ht="14.45" customHeight="1" x14ac:dyDescent="0.25">
      <c r="A11" s="15" t="s">
        <v>14</v>
      </c>
      <c r="B11" s="16">
        <v>61506518.399999999</v>
      </c>
      <c r="C11" s="12">
        <v>2765894149.21</v>
      </c>
      <c r="D11" s="12">
        <v>2709495837</v>
      </c>
      <c r="E11" s="13">
        <f>B11+C11-D11</f>
        <v>117904830.61000013</v>
      </c>
      <c r="F11" s="12">
        <f>E11-B11</f>
        <v>56398312.210000135</v>
      </c>
      <c r="G11" s="17"/>
      <c r="H11" s="18"/>
    </row>
    <row r="12" spans="1:8" ht="14.45" customHeight="1" x14ac:dyDescent="0.25">
      <c r="A12" s="15" t="s">
        <v>15</v>
      </c>
      <c r="B12" s="19">
        <v>100867600.34</v>
      </c>
      <c r="C12" s="12">
        <v>166235462.96000001</v>
      </c>
      <c r="D12" s="12">
        <v>74959180.019999996</v>
      </c>
      <c r="E12" s="13">
        <f>B12+C12-D12</f>
        <v>192143883.28000003</v>
      </c>
      <c r="F12" s="12">
        <f>E12-B12</f>
        <v>91276282.940000027</v>
      </c>
      <c r="G12" s="20"/>
      <c r="H12" s="18"/>
    </row>
    <row r="13" spans="1:8" ht="14.45" customHeight="1" x14ac:dyDescent="0.25">
      <c r="A13" s="15" t="s">
        <v>16</v>
      </c>
      <c r="B13" s="12"/>
      <c r="C13" s="12"/>
      <c r="D13" s="12"/>
      <c r="E13" s="13"/>
      <c r="F13" s="12"/>
      <c r="G13" s="21"/>
      <c r="H13" s="18"/>
    </row>
    <row r="14" spans="1:8" ht="14.45" customHeight="1" x14ac:dyDescent="0.25">
      <c r="A14" s="15" t="s">
        <v>17</v>
      </c>
      <c r="B14" s="12"/>
      <c r="C14" s="12"/>
      <c r="D14" s="12"/>
      <c r="E14" s="13"/>
      <c r="F14" s="12"/>
      <c r="G14" s="21"/>
      <c r="H14" s="18"/>
    </row>
    <row r="15" spans="1:8" ht="14.45" customHeight="1" x14ac:dyDescent="0.25">
      <c r="A15" s="15" t="s">
        <v>18</v>
      </c>
      <c r="B15" s="12">
        <v>2732.32</v>
      </c>
      <c r="C15" s="12">
        <v>0</v>
      </c>
      <c r="D15" s="12">
        <v>0</v>
      </c>
      <c r="E15" s="13">
        <f>B15+C15-D15</f>
        <v>2732.32</v>
      </c>
      <c r="F15" s="12">
        <f>B15-E15</f>
        <v>0</v>
      </c>
      <c r="G15" s="21"/>
      <c r="H15" s="18"/>
    </row>
    <row r="16" spans="1:8" ht="14.45" customHeight="1" x14ac:dyDescent="0.25">
      <c r="A16" s="15" t="s">
        <v>19</v>
      </c>
      <c r="B16" s="12"/>
      <c r="C16" s="12"/>
      <c r="D16" s="12"/>
      <c r="E16" s="13"/>
      <c r="F16" s="12"/>
      <c r="G16" s="21"/>
      <c r="H16" s="18"/>
    </row>
    <row r="17" spans="1:8" ht="14.45" customHeight="1" x14ac:dyDescent="0.25">
      <c r="A17" s="15" t="s">
        <v>20</v>
      </c>
      <c r="B17" s="12"/>
      <c r="C17" s="12"/>
      <c r="D17" s="12"/>
      <c r="E17" s="13"/>
      <c r="F17" s="12"/>
      <c r="G17" s="21"/>
      <c r="H17" s="18"/>
    </row>
    <row r="18" spans="1:8" ht="14.45" customHeight="1" x14ac:dyDescent="0.25">
      <c r="A18" s="22" t="s">
        <v>21</v>
      </c>
      <c r="B18" s="11">
        <f>SUM(B11:B17)</f>
        <v>162376851.06</v>
      </c>
      <c r="C18" s="11">
        <f>SUM(C11:C17)</f>
        <v>2932129612.1700001</v>
      </c>
      <c r="D18" s="11">
        <f>SUM(D11:D17)</f>
        <v>2784455017.02</v>
      </c>
      <c r="E18" s="23">
        <f>SUM(E11:E17)</f>
        <v>310051446.21000016</v>
      </c>
      <c r="F18" s="11">
        <f>SUM(F11:F17)</f>
        <v>147674595.15000015</v>
      </c>
      <c r="G18" s="21"/>
      <c r="H18" s="18"/>
    </row>
    <row r="19" spans="1:8" ht="14.45" customHeight="1" x14ac:dyDescent="0.25">
      <c r="A19" s="24" t="s">
        <v>22</v>
      </c>
      <c r="B19" s="12"/>
      <c r="C19" s="12"/>
      <c r="D19" s="12"/>
      <c r="E19" s="13"/>
      <c r="F19" s="12"/>
      <c r="G19" s="21"/>
      <c r="H19" s="18"/>
    </row>
    <row r="20" spans="1:8" ht="14.45" customHeight="1" x14ac:dyDescent="0.25">
      <c r="A20" s="15" t="s">
        <v>23</v>
      </c>
      <c r="B20" s="12"/>
      <c r="C20" s="12"/>
      <c r="D20" s="12"/>
      <c r="E20" s="13"/>
      <c r="F20" s="12"/>
      <c r="G20" s="21"/>
      <c r="H20" s="18"/>
    </row>
    <row r="21" spans="1:8" ht="14.45" customHeight="1" x14ac:dyDescent="0.25">
      <c r="A21" s="25" t="s">
        <v>24</v>
      </c>
      <c r="B21" s="19">
        <v>184471247.62</v>
      </c>
      <c r="C21" s="12">
        <v>47809087.68</v>
      </c>
      <c r="D21" s="12">
        <v>0</v>
      </c>
      <c r="E21" s="13">
        <f>B21+C21-D21</f>
        <v>232280335.30000001</v>
      </c>
      <c r="F21" s="12">
        <f>E21-B21</f>
        <v>47809087.680000007</v>
      </c>
      <c r="G21" s="20"/>
      <c r="H21" s="18"/>
    </row>
    <row r="22" spans="1:8" ht="14.45" customHeight="1" x14ac:dyDescent="0.25">
      <c r="A22" s="15" t="s">
        <v>25</v>
      </c>
      <c r="B22" s="16">
        <v>160029958.47999999</v>
      </c>
      <c r="C22" s="12">
        <v>6943887.0099999998</v>
      </c>
      <c r="D22" s="12">
        <v>3127624.51</v>
      </c>
      <c r="E22" s="13">
        <f>B22+C22-D22</f>
        <v>163846220.97999999</v>
      </c>
      <c r="F22" s="12">
        <f>E22-B22</f>
        <v>3816262.5</v>
      </c>
      <c r="G22" s="17"/>
      <c r="H22" s="18"/>
    </row>
    <row r="23" spans="1:8" ht="14.45" customHeight="1" x14ac:dyDescent="0.25">
      <c r="A23" s="15" t="s">
        <v>26</v>
      </c>
      <c r="B23" s="32">
        <v>-133768182.29000001</v>
      </c>
      <c r="C23" s="32">
        <v>-17848513.379999999</v>
      </c>
      <c r="D23" s="32"/>
      <c r="E23" s="33">
        <f>B23+C23-D23</f>
        <v>-151616695.67000002</v>
      </c>
      <c r="F23" s="12">
        <f>E23-B23</f>
        <v>-17848513.38000001</v>
      </c>
      <c r="G23" s="26"/>
      <c r="H23" s="18"/>
    </row>
    <row r="24" spans="1:8" ht="14.45" customHeight="1" x14ac:dyDescent="0.25">
      <c r="A24" s="25" t="s">
        <v>27</v>
      </c>
      <c r="B24" s="12"/>
      <c r="C24" s="12"/>
      <c r="D24" s="12"/>
      <c r="E24" s="13"/>
      <c r="F24" s="12"/>
    </row>
    <row r="25" spans="1:8" ht="14.45" customHeight="1" x14ac:dyDescent="0.25">
      <c r="A25" s="25" t="s">
        <v>28</v>
      </c>
      <c r="B25" s="12"/>
      <c r="C25" s="12"/>
      <c r="D25" s="12"/>
      <c r="E25" s="13"/>
      <c r="F25" s="12"/>
    </row>
    <row r="26" spans="1:8" ht="14.45" customHeight="1" x14ac:dyDescent="0.25">
      <c r="A26" s="15" t="s">
        <v>29</v>
      </c>
      <c r="B26" s="12"/>
      <c r="C26" s="12"/>
      <c r="D26" s="12"/>
      <c r="E26" s="13"/>
      <c r="F26" s="12"/>
    </row>
    <row r="27" spans="1:8" ht="14.45" customHeight="1" x14ac:dyDescent="0.25">
      <c r="A27" s="15" t="s">
        <v>30</v>
      </c>
      <c r="B27" s="12"/>
      <c r="C27" s="12"/>
      <c r="D27" s="12"/>
      <c r="E27" s="13"/>
      <c r="F27" s="12"/>
    </row>
    <row r="28" spans="1:8" ht="14.45" customHeight="1" x14ac:dyDescent="0.25">
      <c r="A28" s="22" t="s">
        <v>31</v>
      </c>
      <c r="B28" s="11">
        <f>SUM(B20:B27)</f>
        <v>210733023.81</v>
      </c>
      <c r="C28" s="11">
        <f>SUM(C21:C27)</f>
        <v>36904461.310000002</v>
      </c>
      <c r="D28" s="11">
        <f>SUM(D21:D27)</f>
        <v>3127624.51</v>
      </c>
      <c r="E28" s="23">
        <f>SUM(E21:E27)</f>
        <v>244509860.60999995</v>
      </c>
      <c r="F28" s="11">
        <f>SUM(F20:F27)</f>
        <v>33776836.799999997</v>
      </c>
    </row>
    <row r="29" spans="1:8" ht="14.45" customHeight="1" x14ac:dyDescent="0.25">
      <c r="A29" s="22"/>
      <c r="B29" s="12"/>
      <c r="C29" s="12"/>
      <c r="D29" s="12"/>
      <c r="E29" s="13"/>
      <c r="F29" s="12"/>
    </row>
    <row r="30" spans="1:8" x14ac:dyDescent="0.25">
      <c r="A30" s="27" t="s">
        <v>32</v>
      </c>
      <c r="B30" s="28">
        <f>SUM(B18+B28)</f>
        <v>373109874.87</v>
      </c>
      <c r="C30" s="28">
        <f>SUM(C18+C28)</f>
        <v>2969034073.48</v>
      </c>
      <c r="D30" s="28">
        <f>SUM(D18+D28)</f>
        <v>2787582641.5300002</v>
      </c>
      <c r="E30" s="29">
        <f>SUM(E18+E28)</f>
        <v>554561306.82000017</v>
      </c>
      <c r="F30" s="28">
        <f>SUM(F18+F28)</f>
        <v>181451431.95000017</v>
      </c>
      <c r="H30" s="19"/>
    </row>
    <row r="31" spans="1:8" ht="9.6" customHeight="1" x14ac:dyDescent="0.25"/>
    <row r="32" spans="1:8" x14ac:dyDescent="0.25">
      <c r="A32" s="43" t="s">
        <v>33</v>
      </c>
      <c r="B32" s="43"/>
      <c r="C32" s="43"/>
      <c r="D32" s="43"/>
      <c r="E32" s="43"/>
      <c r="F32" s="43"/>
    </row>
    <row r="33" spans="1:6" x14ac:dyDescent="0.25">
      <c r="A33" s="30"/>
      <c r="B33" s="30"/>
      <c r="C33" s="30"/>
      <c r="D33" s="30"/>
      <c r="E33" s="30"/>
      <c r="F33" s="30"/>
    </row>
    <row r="34" spans="1:6" x14ac:dyDescent="0.25">
      <c r="A34" s="30"/>
      <c r="B34" s="30"/>
      <c r="C34" s="30"/>
      <c r="D34" s="30"/>
      <c r="E34" s="30"/>
      <c r="F34" s="30"/>
    </row>
    <row r="35" spans="1:6" x14ac:dyDescent="0.25">
      <c r="A35" s="31" t="s">
        <v>34</v>
      </c>
      <c r="B35" s="34" t="s">
        <v>35</v>
      </c>
      <c r="C35" s="34"/>
      <c r="D35" s="34" t="s">
        <v>36</v>
      </c>
      <c r="E35" s="34"/>
      <c r="F35" s="34"/>
    </row>
    <row r="39" spans="1:6" x14ac:dyDescent="0.25">
      <c r="A39" s="31" t="s">
        <v>37</v>
      </c>
      <c r="B39" s="34" t="s">
        <v>38</v>
      </c>
      <c r="C39" s="34"/>
      <c r="D39" s="34" t="s">
        <v>39</v>
      </c>
      <c r="E39" s="34"/>
      <c r="F39" s="34"/>
    </row>
    <row r="40" spans="1:6" x14ac:dyDescent="0.25">
      <c r="A40" s="31" t="s">
        <v>40</v>
      </c>
      <c r="B40" s="34" t="s">
        <v>41</v>
      </c>
      <c r="C40" s="34"/>
      <c r="D40" s="34" t="s">
        <v>42</v>
      </c>
      <c r="E40" s="34"/>
      <c r="F40" s="34"/>
    </row>
  </sheetData>
  <mergeCells count="13">
    <mergeCell ref="B40:C40"/>
    <mergeCell ref="D40:F40"/>
    <mergeCell ref="A2:F2"/>
    <mergeCell ref="A3:F3"/>
    <mergeCell ref="A4:F4"/>
    <mergeCell ref="A5:F5"/>
    <mergeCell ref="A7:A8"/>
    <mergeCell ref="B7:B8"/>
    <mergeCell ref="A32:F32"/>
    <mergeCell ref="B35:C35"/>
    <mergeCell ref="D35:F35"/>
    <mergeCell ref="B39:C39"/>
    <mergeCell ref="D39:F39"/>
  </mergeCells>
  <printOptions horizontalCentered="1"/>
  <pageMargins left="0.59055118110236227" right="0.31496062992125984" top="0.74803149606299213" bottom="0.35433070866141736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ANAL. DEL ACTIVO  (2)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tesoreria.pc1</cp:lastModifiedBy>
  <cp:lastPrinted>2021-03-11T19:06:33Z</cp:lastPrinted>
  <dcterms:created xsi:type="dcterms:W3CDTF">2021-02-26T03:17:47Z</dcterms:created>
  <dcterms:modified xsi:type="dcterms:W3CDTF">2021-03-11T19:08:17Z</dcterms:modified>
</cp:coreProperties>
</file>